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/>
  <mc:AlternateContent xmlns:mc="http://schemas.openxmlformats.org/markup-compatibility/2006">
    <mc:Choice Requires="x15">
      <x15ac:absPath xmlns:x15ac="http://schemas.microsoft.com/office/spreadsheetml/2010/11/ac" url="/Users/adm-greeneb/Downloads/"/>
    </mc:Choice>
  </mc:AlternateContent>
  <xr:revisionPtr revIDLastSave="0" documentId="13_ncr:1_{6E525487-D32A-2C4D-8C8E-4015454BF608}" xr6:coauthVersionLast="47" xr6:coauthVersionMax="47" xr10:uidLastSave="{00000000-0000-0000-0000-000000000000}"/>
  <bookViews>
    <workbookView xWindow="240" yWindow="760" windowWidth="29160" windowHeight="17100" xr2:uid="{00000000-000D-0000-FFFF-FFFF00000000}"/>
  </bookViews>
  <sheets>
    <sheet name="Template" sheetId="2" r:id="rId1"/>
    <sheet name="Example (London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27" i="2"/>
  <c r="E27" i="2"/>
  <c r="G18" i="2"/>
  <c r="G19" i="2"/>
  <c r="G20" i="2"/>
  <c r="G21" i="2"/>
  <c r="G22" i="2"/>
  <c r="G23" i="2"/>
  <c r="G24" i="2"/>
  <c r="G25" i="2"/>
  <c r="G26" i="2"/>
  <c r="E18" i="2"/>
  <c r="E19" i="2"/>
  <c r="E20" i="2"/>
  <c r="E21" i="2"/>
  <c r="E22" i="2"/>
  <c r="E23" i="2"/>
  <c r="E24" i="2"/>
  <c r="E25" i="2"/>
  <c r="E26" i="2"/>
  <c r="G17" i="2"/>
  <c r="E17" i="2"/>
  <c r="E14" i="2"/>
  <c r="G14" i="2"/>
  <c r="G4" i="2"/>
  <c r="G5" i="2"/>
  <c r="G6" i="2"/>
  <c r="G7" i="2"/>
  <c r="G8" i="2"/>
  <c r="G9" i="2"/>
  <c r="G10" i="2"/>
  <c r="G11" i="2"/>
  <c r="G12" i="2"/>
  <c r="G13" i="2"/>
  <c r="G3" i="2"/>
  <c r="E4" i="2"/>
  <c r="E5" i="2"/>
  <c r="E6" i="2"/>
  <c r="E7" i="2"/>
  <c r="E8" i="2"/>
  <c r="E9" i="2"/>
  <c r="E10" i="2"/>
  <c r="E11" i="2"/>
  <c r="E12" i="2"/>
  <c r="E13" i="2"/>
  <c r="E3" i="2"/>
  <c r="E3" i="1"/>
  <c r="G3" i="1"/>
  <c r="D18" i="1"/>
  <c r="E18" i="1" s="1"/>
  <c r="G18" i="1" s="1"/>
  <c r="D17" i="1"/>
  <c r="D16" i="1"/>
  <c r="E16" i="1" s="1"/>
  <c r="G16" i="1" s="1"/>
  <c r="D11" i="1"/>
  <c r="D10" i="1"/>
  <c r="D9" i="1"/>
  <c r="D8" i="1"/>
  <c r="E8" i="1" s="1"/>
  <c r="G8" i="1" s="1"/>
  <c r="D7" i="1"/>
  <c r="D5" i="1"/>
  <c r="D4" i="1"/>
  <c r="D3" i="1"/>
  <c r="G6" i="1"/>
  <c r="E9" i="1"/>
  <c r="G9" i="1" s="1"/>
  <c r="E10" i="1"/>
  <c r="G10" i="1" s="1"/>
  <c r="E11" i="1"/>
  <c r="G11" i="1" s="1"/>
  <c r="E17" i="1"/>
  <c r="G17" i="1"/>
  <c r="E7" i="1"/>
  <c r="G7" i="1" s="1"/>
  <c r="E4" i="1"/>
  <c r="G4" i="1" s="1"/>
  <c r="E5" i="1"/>
  <c r="G5" i="1" s="1"/>
  <c r="G19" i="1" l="1"/>
  <c r="G12" i="1"/>
  <c r="G20" i="1" l="1"/>
</calcChain>
</file>

<file path=xl/sharedStrings.xml><?xml version="1.0" encoding="utf-8"?>
<sst xmlns="http://schemas.openxmlformats.org/spreadsheetml/2006/main" count="76" uniqueCount="43">
  <si>
    <t>Expense Title</t>
  </si>
  <si>
    <t>Description</t>
  </si>
  <si>
    <t>Local Currency Cost</t>
  </si>
  <si>
    <t>Exchange Rate</t>
  </si>
  <si>
    <t>USD Unit Cost</t>
  </si>
  <si>
    <t>Units</t>
  </si>
  <si>
    <t>Total</t>
  </si>
  <si>
    <t>Notes</t>
  </si>
  <si>
    <t>Fixed</t>
  </si>
  <si>
    <t xml:space="preserve">Example 1: </t>
  </si>
  <si>
    <t xml:space="preserve">Example 2: </t>
  </si>
  <si>
    <t>Variable</t>
  </si>
  <si>
    <t>Meals</t>
  </si>
  <si>
    <t>Other</t>
  </si>
  <si>
    <t>Grand Total</t>
  </si>
  <si>
    <t>Ticket for Cabaret</t>
  </si>
  <si>
    <t>Cheapest seat</t>
  </si>
  <si>
    <t>Ticket for Six</t>
  </si>
  <si>
    <t>Better seat</t>
  </si>
  <si>
    <t>Dinner at Ottolenghi</t>
  </si>
  <si>
    <t>Entrée + drink</t>
  </si>
  <si>
    <t>Flight to Paris</t>
  </si>
  <si>
    <t>Luton</t>
  </si>
  <si>
    <t>Paris Airport Uber</t>
  </si>
  <si>
    <t>Euros</t>
  </si>
  <si>
    <t>London Airport Uber</t>
  </si>
  <si>
    <t>Ticket to Louvre</t>
  </si>
  <si>
    <t>Boat Ride on Seine</t>
  </si>
  <si>
    <t>Eiffel Tower Ticket</t>
  </si>
  <si>
    <t>Breakfast paid by GEO</t>
  </si>
  <si>
    <t>$42.86 = £34.29 per day</t>
  </si>
  <si>
    <t>Hygiene products, souvenirs, etc.</t>
  </si>
  <si>
    <t>Paris Hostel</t>
  </si>
  <si>
    <t>Breakfast in Paris</t>
  </si>
  <si>
    <t>Night Out</t>
  </si>
  <si>
    <t>Exchange Rates (11/20/25)</t>
  </si>
  <si>
    <t>Currency to USD</t>
  </si>
  <si>
    <t>Mexican Peso (MXN $)</t>
  </si>
  <si>
    <t>Euro (EUR €)</t>
  </si>
  <si>
    <t>British Pound (GBP £)</t>
  </si>
  <si>
    <t>Japanese Yen (JPY ¥)</t>
  </si>
  <si>
    <t>Korean Won (KRW ₩)</t>
  </si>
  <si>
    <t>Chinese Yuan (CNY 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</si>
</sst>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-[$£-809]* #,##0.00_-;\-[$£-809]* #,##0.00_-;_-[$£-809]* &quot;-&quot;??_-;_-@_-"/>
    <numFmt numFmtId="166" formatCode="_([$€-2]\ * #,##0.00_);_([$€-2]\ * \(#,##0.00\);_([$€-2]\ 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6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6" fontId="0" fillId="0" borderId="2" xfId="0" applyNumberFormat="1" applyBorder="1"/>
    <xf numFmtId="0" fontId="1" fillId="2" borderId="1" xfId="0" applyFont="1" applyFill="1" applyBorder="1"/>
    <xf numFmtId="0" fontId="2" fillId="0" borderId="3" xfId="0" applyFont="1" applyBorder="1"/>
    <xf numFmtId="164" fontId="0" fillId="0" borderId="0" xfId="0" applyNumberFormat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5" fontId="0" fillId="0" borderId="0" xfId="0" applyNumberFormat="1"/>
    <xf numFmtId="166" fontId="0" fillId="0" borderId="0" xfId="0" applyNumberFormat="1"/>
    <xf numFmtId="0" fontId="2" fillId="2" borderId="1" xfId="0" applyFont="1" applyFill="1" applyBorder="1"/>
    <xf numFmtId="0" fontId="0" fillId="0" borderId="5" xfId="0" applyBorder="1"/>
    <xf numFmtId="164" fontId="0" fillId="0" borderId="5" xfId="0" applyNumberFormat="1" applyBorder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0" xfId="1" applyFont="1"/>
    <xf numFmtId="44" fontId="0" fillId="0" borderId="2" xfId="0" applyNumberFormat="1" applyBorder="1"/>
    <xf numFmtId="0" fontId="5" fillId="0" borderId="2" xfId="0" applyFont="1" applyBorder="1"/>
    <xf numFmtId="44" fontId="5" fillId="0" borderId="2" xfId="0" applyNumberFormat="1" applyFont="1" applyBorder="1"/>
    <xf numFmtId="0" fontId="6" fillId="0" borderId="4" xfId="0" applyFont="1" applyBorder="1"/>
    <xf numFmtId="44" fontId="6" fillId="0" borderId="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71B0-0C18-4113-B27D-6CB462344D54}">
  <dimension ref="A1:K30"/>
  <sheetViews>
    <sheetView tabSelected="1" workbookViewId="0">
      <selection activeCell="A33" sqref="A33"/>
    </sheetView>
  </sheetViews>
  <sheetFormatPr baseColWidth="10" defaultColWidth="8.83203125" defaultRowHeight="15" x14ac:dyDescent="0.2"/>
  <cols>
    <col min="1" max="1" width="41.33203125" customWidth="1"/>
    <col min="2" max="2" width="29.1640625" customWidth="1"/>
    <col min="3" max="3" width="18.6640625" bestFit="1" customWidth="1"/>
    <col min="4" max="4" width="13.83203125" bestFit="1" customWidth="1"/>
    <col min="5" max="5" width="13.5" bestFit="1" customWidth="1"/>
    <col min="7" max="7" width="12.33203125" customWidth="1"/>
    <col min="8" max="8" width="47.33203125" customWidth="1"/>
    <col min="10" max="10" width="23.5" bestFit="1" customWidth="1"/>
    <col min="11" max="11" width="14.5" bestFit="1" customWidth="1"/>
  </cols>
  <sheetData>
    <row r="1" spans="1:11" ht="26.25" customHeight="1" thickBo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J1" s="20" t="s">
        <v>35</v>
      </c>
      <c r="K1" s="21" t="s">
        <v>36</v>
      </c>
    </row>
    <row r="2" spans="1:11" ht="26.25" customHeight="1" x14ac:dyDescent="0.2">
      <c r="A2" s="7" t="s">
        <v>8</v>
      </c>
      <c r="B2" s="3"/>
      <c r="C2" s="3"/>
      <c r="D2" s="3"/>
      <c r="E2" s="3"/>
      <c r="F2" s="3"/>
      <c r="G2" s="3"/>
      <c r="H2" s="3"/>
      <c r="J2" s="22" t="s">
        <v>38</v>
      </c>
      <c r="K2" s="23">
        <v>1.1499999999999999</v>
      </c>
    </row>
    <row r="3" spans="1:11" ht="26.25" customHeight="1" x14ac:dyDescent="0.2">
      <c r="A3" t="s">
        <v>9</v>
      </c>
      <c r="E3" s="26">
        <f>C3*D3</f>
        <v>0</v>
      </c>
      <c r="G3" s="26">
        <f>E3*F3</f>
        <v>0</v>
      </c>
      <c r="J3" s="22" t="s">
        <v>39</v>
      </c>
      <c r="K3" s="23">
        <v>1.31</v>
      </c>
    </row>
    <row r="4" spans="1:11" ht="26.25" customHeight="1" x14ac:dyDescent="0.2">
      <c r="A4" t="s">
        <v>10</v>
      </c>
      <c r="E4" s="26">
        <f t="shared" ref="E4:E13" si="0">C4*D4</f>
        <v>0</v>
      </c>
      <c r="G4" s="26">
        <f t="shared" ref="G4:G13" si="1">E4*F4</f>
        <v>0</v>
      </c>
      <c r="J4" s="22" t="s">
        <v>40</v>
      </c>
      <c r="K4" s="23">
        <v>6.3E-3</v>
      </c>
    </row>
    <row r="5" spans="1:11" ht="26.25" customHeight="1" x14ac:dyDescent="0.2">
      <c r="E5" s="26">
        <f t="shared" si="0"/>
        <v>0</v>
      </c>
      <c r="G5" s="26">
        <f t="shared" si="1"/>
        <v>0</v>
      </c>
      <c r="J5" s="22" t="s">
        <v>37</v>
      </c>
      <c r="K5" s="23">
        <v>5.3999999999999999E-2</v>
      </c>
    </row>
    <row r="6" spans="1:11" ht="26.25" customHeight="1" x14ac:dyDescent="0.2">
      <c r="E6" s="26">
        <f t="shared" si="0"/>
        <v>0</v>
      </c>
      <c r="G6" s="26">
        <f t="shared" si="1"/>
        <v>0</v>
      </c>
      <c r="J6" s="22" t="s">
        <v>41</v>
      </c>
      <c r="K6" s="23">
        <v>6.8000000000000005E-4</v>
      </c>
    </row>
    <row r="7" spans="1:11" ht="26.25" customHeight="1" thickBot="1" x14ac:dyDescent="0.25">
      <c r="E7" s="26">
        <f t="shared" si="0"/>
        <v>0</v>
      </c>
      <c r="G7" s="26">
        <f t="shared" si="1"/>
        <v>0</v>
      </c>
      <c r="J7" s="24" t="s">
        <v>42</v>
      </c>
      <c r="K7" s="25">
        <v>0.14000000000000001</v>
      </c>
    </row>
    <row r="8" spans="1:11" ht="26.25" customHeight="1" x14ac:dyDescent="0.2">
      <c r="E8" s="26">
        <f t="shared" si="0"/>
        <v>0</v>
      </c>
      <c r="G8" s="26">
        <f t="shared" si="1"/>
        <v>0</v>
      </c>
    </row>
    <row r="9" spans="1:11" ht="26.25" customHeight="1" x14ac:dyDescent="0.2">
      <c r="E9" s="26">
        <f t="shared" si="0"/>
        <v>0</v>
      </c>
      <c r="G9" s="26">
        <f t="shared" si="1"/>
        <v>0</v>
      </c>
    </row>
    <row r="10" spans="1:11" ht="26.25" customHeight="1" x14ac:dyDescent="0.2">
      <c r="E10" s="26">
        <f t="shared" si="0"/>
        <v>0</v>
      </c>
      <c r="G10" s="26">
        <f t="shared" si="1"/>
        <v>0</v>
      </c>
    </row>
    <row r="11" spans="1:11" ht="26.25" customHeight="1" x14ac:dyDescent="0.2">
      <c r="E11" s="26">
        <f t="shared" si="0"/>
        <v>0</v>
      </c>
      <c r="G11" s="26">
        <f t="shared" si="1"/>
        <v>0</v>
      </c>
    </row>
    <row r="12" spans="1:11" ht="26.25" customHeight="1" x14ac:dyDescent="0.2">
      <c r="E12" s="26">
        <f t="shared" si="0"/>
        <v>0</v>
      </c>
      <c r="G12" s="26">
        <f t="shared" si="1"/>
        <v>0</v>
      </c>
    </row>
    <row r="13" spans="1:11" ht="26.25" customHeight="1" x14ac:dyDescent="0.2">
      <c r="E13" s="26">
        <f t="shared" si="0"/>
        <v>0</v>
      </c>
      <c r="G13" s="26">
        <f t="shared" si="1"/>
        <v>0</v>
      </c>
    </row>
    <row r="14" spans="1:11" ht="26.25" customHeight="1" x14ac:dyDescent="0.2">
      <c r="A14" s="28" t="s">
        <v>6</v>
      </c>
      <c r="B14" s="28"/>
      <c r="C14" s="28"/>
      <c r="D14" s="28"/>
      <c r="E14" s="29">
        <f>SUM(E3:E13)</f>
        <v>0</v>
      </c>
      <c r="F14" s="28"/>
      <c r="G14" s="29">
        <f>SUM(G3:G13)</f>
        <v>0</v>
      </c>
      <c r="H14" s="28"/>
    </row>
    <row r="15" spans="1:11" ht="26.25" customHeight="1" x14ac:dyDescent="0.2"/>
    <row r="16" spans="1:11" ht="26.25" customHeight="1" x14ac:dyDescent="0.2">
      <c r="A16" s="7" t="s">
        <v>11</v>
      </c>
      <c r="B16" s="3"/>
      <c r="C16" s="3"/>
      <c r="D16" s="3"/>
      <c r="E16" s="3"/>
      <c r="F16" s="3"/>
      <c r="G16" s="3"/>
      <c r="H16" s="3"/>
    </row>
    <row r="17" spans="1:8" ht="26.25" customHeight="1" x14ac:dyDescent="0.2">
      <c r="A17" t="s">
        <v>12</v>
      </c>
      <c r="B17" s="1"/>
      <c r="E17" s="26">
        <f>C17*D17</f>
        <v>0</v>
      </c>
      <c r="G17" s="1">
        <f>E17*F17</f>
        <v>0</v>
      </c>
    </row>
    <row r="18" spans="1:8" ht="26.25" customHeight="1" x14ac:dyDescent="0.2">
      <c r="A18" t="s">
        <v>13</v>
      </c>
      <c r="E18" s="26">
        <f t="shared" ref="E18:E26" si="2">C18*D18</f>
        <v>0</v>
      </c>
      <c r="G18" s="1">
        <f t="shared" ref="G18:G27" si="3">E18*F18</f>
        <v>0</v>
      </c>
    </row>
    <row r="19" spans="1:8" ht="26.25" customHeight="1" x14ac:dyDescent="0.2">
      <c r="A19" t="s">
        <v>9</v>
      </c>
      <c r="E19" s="26">
        <f t="shared" si="2"/>
        <v>0</v>
      </c>
      <c r="G19" s="1">
        <f t="shared" si="3"/>
        <v>0</v>
      </c>
    </row>
    <row r="20" spans="1:8" ht="26.25" customHeight="1" x14ac:dyDescent="0.2">
      <c r="A20" t="s">
        <v>10</v>
      </c>
      <c r="E20" s="26">
        <f t="shared" si="2"/>
        <v>0</v>
      </c>
      <c r="G20" s="1">
        <f t="shared" si="3"/>
        <v>0</v>
      </c>
    </row>
    <row r="21" spans="1:8" ht="26.25" customHeight="1" x14ac:dyDescent="0.2">
      <c r="E21" s="26">
        <f t="shared" si="2"/>
        <v>0</v>
      </c>
      <c r="G21" s="1">
        <f t="shared" si="3"/>
        <v>0</v>
      </c>
    </row>
    <row r="22" spans="1:8" ht="26.25" customHeight="1" x14ac:dyDescent="0.2">
      <c r="E22" s="26">
        <f t="shared" si="2"/>
        <v>0</v>
      </c>
      <c r="G22" s="1">
        <f t="shared" si="3"/>
        <v>0</v>
      </c>
    </row>
    <row r="23" spans="1:8" ht="26.25" customHeight="1" x14ac:dyDescent="0.2">
      <c r="E23" s="26">
        <f t="shared" si="2"/>
        <v>0</v>
      </c>
      <c r="G23" s="1">
        <f t="shared" si="3"/>
        <v>0</v>
      </c>
    </row>
    <row r="24" spans="1:8" ht="26.25" customHeight="1" x14ac:dyDescent="0.2">
      <c r="E24" s="26">
        <f t="shared" si="2"/>
        <v>0</v>
      </c>
      <c r="G24" s="1">
        <f t="shared" si="3"/>
        <v>0</v>
      </c>
    </row>
    <row r="25" spans="1:8" ht="26.25" customHeight="1" x14ac:dyDescent="0.2">
      <c r="E25" s="26">
        <f t="shared" si="2"/>
        <v>0</v>
      </c>
      <c r="G25" s="1">
        <f t="shared" si="3"/>
        <v>0</v>
      </c>
    </row>
    <row r="26" spans="1:8" ht="26.25" customHeight="1" x14ac:dyDescent="0.2">
      <c r="E26" s="26">
        <f t="shared" si="2"/>
        <v>0</v>
      </c>
      <c r="G26" s="1">
        <f t="shared" si="3"/>
        <v>0</v>
      </c>
    </row>
    <row r="27" spans="1:8" ht="26.25" customHeight="1" x14ac:dyDescent="0.2">
      <c r="A27" s="2" t="s">
        <v>6</v>
      </c>
      <c r="B27" s="2"/>
      <c r="C27" s="2"/>
      <c r="D27" s="2"/>
      <c r="E27" s="27">
        <f>SUM(E17:E26)</f>
        <v>0</v>
      </c>
      <c r="F27" s="2"/>
      <c r="G27" s="5">
        <f>SUM(G17:G26)</f>
        <v>0</v>
      </c>
      <c r="H27" s="2"/>
    </row>
    <row r="28" spans="1:8" ht="26.25" customHeight="1" x14ac:dyDescent="0.2"/>
    <row r="30" spans="1:8" ht="30" customHeight="1" thickBot="1" x14ac:dyDescent="0.25">
      <c r="A30" s="30" t="s">
        <v>14</v>
      </c>
      <c r="B30" s="30"/>
      <c r="C30" s="30"/>
      <c r="D30" s="30"/>
      <c r="E30" s="30"/>
      <c r="F30" s="30"/>
      <c r="G30" s="31">
        <f>G14+G27</f>
        <v>0</v>
      </c>
      <c r="H30" s="30"/>
    </row>
  </sheetData>
  <printOptions gridLine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workbookViewId="0">
      <selection activeCell="J1" sqref="J1:K7"/>
    </sheetView>
  </sheetViews>
  <sheetFormatPr baseColWidth="10" defaultColWidth="8.83203125" defaultRowHeight="15" x14ac:dyDescent="0.2"/>
  <cols>
    <col min="1" max="1" width="20.6640625" customWidth="1"/>
    <col min="2" max="2" width="20" customWidth="1"/>
    <col min="3" max="3" width="20.5" bestFit="1" customWidth="1"/>
    <col min="4" max="5" width="14.5" bestFit="1" customWidth="1"/>
    <col min="7" max="7" width="10.6640625" bestFit="1" customWidth="1"/>
    <col min="8" max="8" width="39.6640625" customWidth="1"/>
    <col min="10" max="10" width="37.83203125" customWidth="1"/>
    <col min="11" max="11" width="18" customWidth="1"/>
  </cols>
  <sheetData>
    <row r="1" spans="1:11" ht="26.25" customHeight="1" thickBo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J1" s="20" t="s">
        <v>35</v>
      </c>
      <c r="K1" s="21" t="s">
        <v>36</v>
      </c>
    </row>
    <row r="2" spans="1:11" ht="26.25" customHeight="1" x14ac:dyDescent="0.2">
      <c r="A2" s="7" t="s">
        <v>8</v>
      </c>
      <c r="B2" s="3"/>
      <c r="C2" s="3"/>
      <c r="D2" s="3"/>
      <c r="E2" s="3"/>
      <c r="F2" s="3"/>
      <c r="G2" s="3"/>
      <c r="H2" s="3"/>
      <c r="J2" s="22" t="s">
        <v>38</v>
      </c>
      <c r="K2" s="23">
        <v>1.1499999999999999</v>
      </c>
    </row>
    <row r="3" spans="1:11" ht="26.25" customHeight="1" x14ac:dyDescent="0.2">
      <c r="A3" t="s">
        <v>15</v>
      </c>
      <c r="B3" t="s">
        <v>16</v>
      </c>
      <c r="C3" s="12">
        <v>50</v>
      </c>
      <c r="D3">
        <f>K3</f>
        <v>1.31</v>
      </c>
      <c r="E3" s="8">
        <f>C3*D3</f>
        <v>65.5</v>
      </c>
      <c r="F3">
        <v>1</v>
      </c>
      <c r="G3" s="8">
        <f>E3*F3</f>
        <v>65.5</v>
      </c>
      <c r="J3" s="22" t="s">
        <v>39</v>
      </c>
      <c r="K3" s="23">
        <v>1.31</v>
      </c>
    </row>
    <row r="4" spans="1:11" ht="26.25" customHeight="1" x14ac:dyDescent="0.2">
      <c r="A4" t="s">
        <v>17</v>
      </c>
      <c r="B4" t="s">
        <v>18</v>
      </c>
      <c r="C4" s="12">
        <v>70</v>
      </c>
      <c r="D4">
        <f>K3</f>
        <v>1.31</v>
      </c>
      <c r="E4" s="8">
        <f t="shared" ref="E4:E16" si="0">C4*D4</f>
        <v>91.7</v>
      </c>
      <c r="F4">
        <v>1</v>
      </c>
      <c r="G4" s="8">
        <f t="shared" ref="G4:G6" si="1">E4*F4</f>
        <v>91.7</v>
      </c>
      <c r="J4" s="22" t="s">
        <v>40</v>
      </c>
      <c r="K4" s="23">
        <v>6.3E-3</v>
      </c>
    </row>
    <row r="5" spans="1:11" ht="26.25" customHeight="1" x14ac:dyDescent="0.2">
      <c r="A5" t="s">
        <v>19</v>
      </c>
      <c r="B5" t="s">
        <v>20</v>
      </c>
      <c r="C5" s="12">
        <v>63</v>
      </c>
      <c r="D5">
        <f>K3</f>
        <v>1.31</v>
      </c>
      <c r="E5" s="8">
        <f t="shared" si="0"/>
        <v>82.53</v>
      </c>
      <c r="F5">
        <v>1</v>
      </c>
      <c r="G5" s="8">
        <f t="shared" si="1"/>
        <v>82.53</v>
      </c>
      <c r="J5" s="22" t="s">
        <v>37</v>
      </c>
      <c r="K5" s="23">
        <v>5.3999999999999999E-2</v>
      </c>
    </row>
    <row r="6" spans="1:11" ht="26.25" customHeight="1" x14ac:dyDescent="0.2">
      <c r="A6" t="s">
        <v>21</v>
      </c>
      <c r="B6" t="s">
        <v>22</v>
      </c>
      <c r="E6" s="8">
        <v>200</v>
      </c>
      <c r="F6">
        <v>1</v>
      </c>
      <c r="G6" s="8">
        <f t="shared" si="1"/>
        <v>200</v>
      </c>
      <c r="J6" s="22" t="s">
        <v>41</v>
      </c>
      <c r="K6" s="23">
        <v>6.8000000000000005E-4</v>
      </c>
    </row>
    <row r="7" spans="1:11" ht="26.25" customHeight="1" thickBot="1" x14ac:dyDescent="0.25">
      <c r="A7" t="s">
        <v>23</v>
      </c>
      <c r="B7" t="s">
        <v>24</v>
      </c>
      <c r="C7" s="13">
        <v>50</v>
      </c>
      <c r="D7">
        <f>K2</f>
        <v>1.1499999999999999</v>
      </c>
      <c r="E7" s="8">
        <f t="shared" ref="E7:E8" si="2">C7*D7</f>
        <v>57.499999999999993</v>
      </c>
      <c r="F7">
        <v>1</v>
      </c>
      <c r="G7" s="8">
        <f t="shared" ref="G7:G8" si="3">E7*F7</f>
        <v>57.499999999999993</v>
      </c>
      <c r="J7" s="24" t="s">
        <v>42</v>
      </c>
      <c r="K7" s="25">
        <v>0.14000000000000001</v>
      </c>
    </row>
    <row r="8" spans="1:11" ht="26.25" customHeight="1" x14ac:dyDescent="0.2">
      <c r="A8" t="s">
        <v>25</v>
      </c>
      <c r="C8" s="12">
        <v>75</v>
      </c>
      <c r="D8">
        <f>K3</f>
        <v>1.31</v>
      </c>
      <c r="E8" s="8">
        <f t="shared" si="2"/>
        <v>98.25</v>
      </c>
      <c r="F8">
        <v>1</v>
      </c>
      <c r="G8" s="8">
        <f t="shared" si="3"/>
        <v>98.25</v>
      </c>
    </row>
    <row r="9" spans="1:11" ht="26.25" customHeight="1" x14ac:dyDescent="0.2">
      <c r="A9" t="s">
        <v>26</v>
      </c>
      <c r="B9" t="s">
        <v>24</v>
      </c>
      <c r="C9" s="13">
        <v>17</v>
      </c>
      <c r="D9">
        <f>K2</f>
        <v>1.1499999999999999</v>
      </c>
      <c r="E9" s="8">
        <f t="shared" ref="E9:E11" si="4">C9*D9</f>
        <v>19.549999999999997</v>
      </c>
      <c r="F9">
        <v>1</v>
      </c>
      <c r="G9" s="8">
        <f t="shared" ref="G9:G11" si="5">E9*F9</f>
        <v>19.549999999999997</v>
      </c>
    </row>
    <row r="10" spans="1:11" ht="26.25" customHeight="1" x14ac:dyDescent="0.2">
      <c r="A10" t="s">
        <v>27</v>
      </c>
      <c r="B10" t="s">
        <v>24</v>
      </c>
      <c r="C10" s="13">
        <v>20</v>
      </c>
      <c r="D10">
        <f>K2</f>
        <v>1.1499999999999999</v>
      </c>
      <c r="E10" s="8">
        <f t="shared" si="4"/>
        <v>23</v>
      </c>
      <c r="F10">
        <v>1</v>
      </c>
      <c r="G10" s="8">
        <f t="shared" si="5"/>
        <v>23</v>
      </c>
    </row>
    <row r="11" spans="1:11" ht="26.25" customHeight="1" x14ac:dyDescent="0.2">
      <c r="A11" t="s">
        <v>28</v>
      </c>
      <c r="B11" t="s">
        <v>24</v>
      </c>
      <c r="C11" s="13">
        <v>20</v>
      </c>
      <c r="D11">
        <f>K2</f>
        <v>1.1499999999999999</v>
      </c>
      <c r="E11" s="8">
        <f t="shared" si="4"/>
        <v>23</v>
      </c>
      <c r="F11">
        <v>1</v>
      </c>
      <c r="G11" s="8">
        <f t="shared" si="5"/>
        <v>23</v>
      </c>
    </row>
    <row r="12" spans="1:11" ht="26.25" customHeight="1" x14ac:dyDescent="0.2">
      <c r="A12" s="15" t="s">
        <v>6</v>
      </c>
      <c r="B12" s="15"/>
      <c r="C12" s="15"/>
      <c r="D12" s="15"/>
      <c r="E12" s="16"/>
      <c r="F12" s="15"/>
      <c r="G12" s="16">
        <f>SUM(G3:G11)</f>
        <v>661.03</v>
      </c>
      <c r="H12" s="15"/>
    </row>
    <row r="13" spans="1:11" ht="26.25" customHeight="1" x14ac:dyDescent="0.2">
      <c r="A13" s="7" t="s">
        <v>11</v>
      </c>
      <c r="B13" s="3"/>
      <c r="C13" s="3"/>
      <c r="D13" s="3"/>
      <c r="E13" s="10"/>
      <c r="F13" s="3"/>
      <c r="G13" s="10"/>
      <c r="H13" s="3"/>
    </row>
    <row r="14" spans="1:11" ht="26.25" customHeight="1" x14ac:dyDescent="0.2">
      <c r="A14" t="s">
        <v>12</v>
      </c>
      <c r="B14" s="1" t="s">
        <v>29</v>
      </c>
      <c r="E14" s="8"/>
      <c r="F14">
        <v>35</v>
      </c>
      <c r="G14" s="8">
        <v>1500</v>
      </c>
      <c r="H14" s="17" t="s">
        <v>30</v>
      </c>
    </row>
    <row r="15" spans="1:11" ht="26.25" customHeight="1" x14ac:dyDescent="0.2">
      <c r="A15" t="s">
        <v>13</v>
      </c>
      <c r="E15" s="8"/>
      <c r="F15">
        <v>35</v>
      </c>
      <c r="G15" s="8">
        <v>450</v>
      </c>
      <c r="H15" s="17" t="s">
        <v>31</v>
      </c>
    </row>
    <row r="16" spans="1:11" ht="26.25" customHeight="1" x14ac:dyDescent="0.2">
      <c r="A16" t="s">
        <v>32</v>
      </c>
      <c r="B16" t="s">
        <v>24</v>
      </c>
      <c r="C16" s="13">
        <v>40</v>
      </c>
      <c r="D16">
        <f>K2</f>
        <v>1.1499999999999999</v>
      </c>
      <c r="E16" s="8">
        <f t="shared" si="0"/>
        <v>46</v>
      </c>
      <c r="F16">
        <v>3</v>
      </c>
      <c r="G16" s="8">
        <f t="shared" ref="G16" si="6">E16*F16</f>
        <v>138</v>
      </c>
      <c r="H16" s="17"/>
    </row>
    <row r="17" spans="1:8" ht="26.25" customHeight="1" x14ac:dyDescent="0.2">
      <c r="A17" t="s">
        <v>33</v>
      </c>
      <c r="B17" t="s">
        <v>24</v>
      </c>
      <c r="C17" s="13">
        <v>8</v>
      </c>
      <c r="D17">
        <f>K2</f>
        <v>1.1499999999999999</v>
      </c>
      <c r="E17" s="8">
        <f t="shared" ref="E17" si="7">C17*D17</f>
        <v>9.1999999999999993</v>
      </c>
      <c r="F17">
        <v>3</v>
      </c>
      <c r="G17" s="8">
        <f t="shared" ref="G17" si="8">E17*F17</f>
        <v>27.599999999999998</v>
      </c>
      <c r="H17" s="17"/>
    </row>
    <row r="18" spans="1:8" ht="26.25" customHeight="1" x14ac:dyDescent="0.2">
      <c r="A18" t="s">
        <v>34</v>
      </c>
      <c r="B18" t="s">
        <v>24</v>
      </c>
      <c r="C18" s="13">
        <v>30</v>
      </c>
      <c r="D18">
        <f>K2</f>
        <v>1.1499999999999999</v>
      </c>
      <c r="E18" s="8">
        <f t="shared" ref="E18" si="9">C18*D18</f>
        <v>34.5</v>
      </c>
      <c r="F18">
        <v>2</v>
      </c>
      <c r="G18" s="8">
        <f t="shared" ref="G18" si="10">E18*F18</f>
        <v>69</v>
      </c>
      <c r="H18" s="17"/>
    </row>
    <row r="19" spans="1:8" ht="26.25" customHeight="1" x14ac:dyDescent="0.2">
      <c r="A19" s="2" t="s">
        <v>6</v>
      </c>
      <c r="B19" s="2"/>
      <c r="C19" s="2"/>
      <c r="D19" s="2"/>
      <c r="E19" s="2"/>
      <c r="F19" s="2"/>
      <c r="G19" s="9">
        <f>SUM(G14:G18)</f>
        <v>2184.6</v>
      </c>
      <c r="H19" s="18"/>
    </row>
    <row r="20" spans="1:8" ht="26.25" customHeight="1" x14ac:dyDescent="0.2">
      <c r="A20" s="4" t="s">
        <v>14</v>
      </c>
      <c r="B20" s="4"/>
      <c r="C20" s="4"/>
      <c r="D20" s="4"/>
      <c r="E20" s="4"/>
      <c r="F20" s="4"/>
      <c r="G20" s="11">
        <f>G12+G19</f>
        <v>2845.63</v>
      </c>
      <c r="H20" s="19"/>
    </row>
  </sheetData>
  <printOptions gridLine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 (London)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adm-greeneb</cp:lastModifiedBy>
  <cp:revision/>
  <dcterms:created xsi:type="dcterms:W3CDTF">2024-04-15T18:25:25Z</dcterms:created>
  <dcterms:modified xsi:type="dcterms:W3CDTF">2025-11-20T18:48:14Z</dcterms:modified>
  <cp:category/>
  <cp:contentStatus/>
</cp:coreProperties>
</file>